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kovtyak\Desktop\Работы по сайту\"/>
    </mc:Choice>
  </mc:AlternateContent>
  <xr:revisionPtr revIDLastSave="0" documentId="13_ncr:1_{5CA7C800-7341-4034-8C72-EB0AC339669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тарифы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6" l="1"/>
  <c r="F68" i="6" s="1"/>
  <c r="G67" i="6"/>
  <c r="F67" i="6" s="1"/>
  <c r="G66" i="6"/>
  <c r="F66" i="6" s="1"/>
  <c r="F5" i="6" l="1"/>
  <c r="F6" i="6"/>
  <c r="F7" i="6"/>
  <c r="F8" i="6"/>
  <c r="F11" i="6"/>
  <c r="F12" i="6"/>
  <c r="F13" i="6"/>
  <c r="F14" i="6"/>
  <c r="F15" i="6"/>
  <c r="F18" i="6"/>
  <c r="F19" i="6"/>
  <c r="F20" i="6"/>
  <c r="F21" i="6"/>
  <c r="F22" i="6"/>
  <c r="F23" i="6"/>
  <c r="F24" i="6"/>
  <c r="F25" i="6"/>
  <c r="F26" i="6"/>
  <c r="F29" i="6"/>
  <c r="F30" i="6"/>
  <c r="F31" i="6"/>
  <c r="F32" i="6"/>
  <c r="F33" i="6"/>
  <c r="F34" i="6"/>
  <c r="F35" i="6"/>
  <c r="F38" i="6"/>
  <c r="F39" i="6"/>
  <c r="F40" i="6"/>
  <c r="F41" i="6"/>
  <c r="F42" i="6"/>
  <c r="F44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3" i="6"/>
  <c r="F64" i="6"/>
  <c r="F4" i="6"/>
  <c r="G5" i="6"/>
  <c r="G6" i="6"/>
  <c r="G7" i="6"/>
  <c r="G8" i="6"/>
  <c r="G11" i="6"/>
  <c r="G12" i="6"/>
  <c r="G13" i="6"/>
  <c r="G14" i="6"/>
  <c r="G15" i="6"/>
  <c r="G18" i="6"/>
  <c r="G19" i="6"/>
  <c r="G20" i="6"/>
  <c r="G21" i="6"/>
  <c r="G22" i="6"/>
  <c r="G23" i="6"/>
  <c r="G24" i="6"/>
  <c r="G25" i="6"/>
  <c r="G26" i="6"/>
  <c r="G29" i="6"/>
  <c r="G30" i="6"/>
  <c r="G31" i="6"/>
  <c r="G32" i="6"/>
  <c r="G33" i="6"/>
  <c r="G34" i="6"/>
  <c r="G35" i="6"/>
  <c r="G38" i="6"/>
  <c r="G39" i="6"/>
  <c r="G40" i="6"/>
  <c r="G41" i="6"/>
  <c r="G42" i="6"/>
  <c r="G44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2" i="6"/>
  <c r="F62" i="6" s="1"/>
  <c r="G63" i="6"/>
  <c r="G64" i="6"/>
  <c r="G4" i="6"/>
  <c r="A64" i="6" l="1"/>
  <c r="A63" i="6"/>
  <c r="A62" i="6"/>
  <c r="A48" i="6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47" i="6"/>
  <c r="A29" i="6" l="1"/>
  <c r="A30" i="6" s="1"/>
  <c r="A31" i="6" s="1"/>
  <c r="A32" i="6" s="1"/>
  <c r="A33" i="6" s="1"/>
  <c r="A34" i="6" s="1"/>
  <c r="A35" i="6" s="1"/>
  <c r="A38" i="6" s="1"/>
  <c r="A39" i="6" s="1"/>
  <c r="A40" i="6" s="1"/>
  <c r="A41" i="6" s="1"/>
  <c r="A42" i="6" s="1"/>
</calcChain>
</file>

<file path=xl/sharedStrings.xml><?xml version="1.0" encoding="utf-8"?>
<sst xmlns="http://schemas.openxmlformats.org/spreadsheetml/2006/main" count="176" uniqueCount="73">
  <si>
    <t>Виртуальное дисковое пространство SSD</t>
  </si>
  <si>
    <t>Наименование услуги</t>
  </si>
  <si>
    <t>Виртуальный процессор 2,6 ГГц</t>
  </si>
  <si>
    <t>Виртуальная память</t>
  </si>
  <si>
    <t>Виртуальное дисковое пространство NL-SAS</t>
  </si>
  <si>
    <t>Huawei</t>
  </si>
  <si>
    <t>VMware</t>
  </si>
  <si>
    <t>Microsoft Windows Server</t>
  </si>
  <si>
    <t>Microsoft Windows SQL Web Edition</t>
  </si>
  <si>
    <t>Белый IP-адрес 8</t>
  </si>
  <si>
    <t>Виртуальное дисковое пространство SAS</t>
  </si>
  <si>
    <t>Белый IP-адрес</t>
  </si>
  <si>
    <t>Белый IP-адрес 4</t>
  </si>
  <si>
    <t>Белый IP-адрес 16</t>
  </si>
  <si>
    <t>Белый IP-адрес 32</t>
  </si>
  <si>
    <t>Veeam</t>
  </si>
  <si>
    <t>Резервное копирование Veeam Backup&amp;Replication (VM)</t>
  </si>
  <si>
    <t>Резервное копирование Veeam Cloud Connect (Workstation)</t>
  </si>
  <si>
    <t>Резервное копирование Veeam Cloud Connect (Server)</t>
  </si>
  <si>
    <t>Резервное копирование Veeam Cloud Connect (VM)</t>
  </si>
  <si>
    <t>Репликация Veeam Cloud Connect (VM)</t>
  </si>
  <si>
    <t>Резервное копирование Veeam Agent (Workstation)</t>
  </si>
  <si>
    <t>Резервное копирование Veeam Agent (Server)</t>
  </si>
  <si>
    <t>Microsoft</t>
  </si>
  <si>
    <t>Microsoft Exchange Standart SAL</t>
  </si>
  <si>
    <t>Windows Remote Desktop Services SAL</t>
  </si>
  <si>
    <t>Microsoft Windows SQL Standard SAL</t>
  </si>
  <si>
    <t>Microsoft Windows SQL Standard</t>
  </si>
  <si>
    <t>Microsoft Windows SQL Enterprise</t>
  </si>
  <si>
    <t>DRaaS CPU</t>
  </si>
  <si>
    <t>DRaaS RAM</t>
  </si>
  <si>
    <t>IP-адрес</t>
  </si>
  <si>
    <t>Виртуальное дисковое пространство NL-SAS VMWare</t>
  </si>
  <si>
    <t>Виртуальная память VMWare</t>
  </si>
  <si>
    <t>Виртуальный процессор VMWare</t>
  </si>
  <si>
    <t>Объектное хранилище</t>
  </si>
  <si>
    <t>Клиент безопасности Bel VPN Client - P 4.1</t>
  </si>
  <si>
    <t>Клиент безопасности мобильный Bel VPN Client - M 4.5</t>
  </si>
  <si>
    <t>Шлюз безопасности Bel VPN Gate 4.5 (до 10 туннелей)</t>
  </si>
  <si>
    <t>Шлюз безопасности Bel VPN Gate 4.5 (до 50 туннелей)</t>
  </si>
  <si>
    <t>Шлюз безопасности Bel VPN Gate 4.5 (до 1000 туннелей)</t>
  </si>
  <si>
    <t>Шлюз безопасности Bel VPN Gate 4.5 (неограниченное количество туннелей)</t>
  </si>
  <si>
    <t>Система централизованного управления Bel VPN KP 4.5 (до 10 устройств Bel VPN Gate/Client)</t>
  </si>
  <si>
    <t>Система централизованного управления Bel VPN KP 4.5 (до 50 устройств Bel VPN Gate/Client)</t>
  </si>
  <si>
    <t>Система централизованного управления Bel VPN KP 4.5 (до 1000 устройств Bel VPN Gate/Client)</t>
  </si>
  <si>
    <t>Система централизованного управления Bel VPN KP 4.5 (неограниченное количество устройств Bel VPN Gate/Client)</t>
  </si>
  <si>
    <t>Модуль канального уровня Bel VPN L2 4.5 (до 10 туннелей)</t>
  </si>
  <si>
    <t>Модуль канального уровня Bel VPN L2 4.5 (до 50 туннелей)</t>
  </si>
  <si>
    <t>Модуль канального уровня Bel VPN L2 4.5 (до 1000 туннелей)</t>
  </si>
  <si>
    <t>Модуль канального уровня Bel VPN L2 4.5 (неограниченное количество туннелей)</t>
  </si>
  <si>
    <t xml:space="preserve">Заказ и передача ТСОК РУЦ «ГосСУОК» </t>
  </si>
  <si>
    <t>Клиентская лицензия itVPN</t>
  </si>
  <si>
    <t>Лицензия itVPN для криптографического шлюза</t>
  </si>
  <si>
    <t>Серверная лицензия itVPN</t>
  </si>
  <si>
    <t xml:space="preserve">Линейка услуг «belVPN» </t>
  </si>
  <si>
    <t xml:space="preserve">Линейка услуг «itVPN» </t>
  </si>
  <si>
    <t>№ п/п</t>
  </si>
  <si>
    <t>Единица измерения</t>
  </si>
  <si>
    <t>Прейскурант тарифов на дополнительные услуги, предоставляемые СООО «Мобильные ТелеСистемы»</t>
  </si>
  <si>
    <t>Наименование тарифного плана</t>
  </si>
  <si>
    <t>МТС Cloud</t>
  </si>
  <si>
    <t>шт</t>
  </si>
  <si>
    <t>Тариф без НДС, бел. руб.</t>
  </si>
  <si>
    <t>НДС по ставке 20%, бел. руб.</t>
  </si>
  <si>
    <t>Тариф с НДС, бел. руб.</t>
  </si>
  <si>
    <t>шт/месяц</t>
  </si>
  <si>
    <t>Гб/месяц</t>
  </si>
  <si>
    <t>Гб/сутки</t>
  </si>
  <si>
    <t>шт/12 месяцев</t>
  </si>
  <si>
    <t>SD-WAN 15</t>
  </si>
  <si>
    <t>SD-WAN vCPE 15</t>
  </si>
  <si>
    <t>Резервный канал для SD-WAN</t>
  </si>
  <si>
    <t xml:space="preserve">Линейка услуг «SD-WAN»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</si>
</sst>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65" fontId="5" fillId="0" borderId="1" xfId="0" applyNumberFormat="1" applyFont="1" applyFill="1" applyBorder="1"/>
    <xf numFmtId="2" fontId="5" fillId="0" borderId="1" xfId="0" applyNumberFormat="1" applyFont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2" fontId="5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0" xfId="0" applyFont="1"/>
    <xf numFmtId="166" fontId="5" fillId="0" borderId="1" xfId="0" applyNumberFormat="1" applyFont="1" applyBorder="1"/>
  </cellXfs>
  <cellStyles count="10">
    <cellStyle name="% 2" xfId="6" xr:uid="{00000000-0005-0000-0000-000000000000}"/>
    <cellStyle name="Обычный" xfId="0" builtinId="0"/>
    <cellStyle name="Обычный 2" xfId="7" xr:uid="{00000000-0005-0000-0000-000002000000}"/>
    <cellStyle name="Обычный 5" xfId="4" xr:uid="{00000000-0005-0000-0000-000003000000}"/>
    <cellStyle name="Процентный 2" xfId="8" xr:uid="{00000000-0005-0000-0000-000005000000}"/>
    <cellStyle name="Процентный 2 3 3" xfId="2" xr:uid="{00000000-0005-0000-0000-000006000000}"/>
    <cellStyle name="Финансовый 13" xfId="3" xr:uid="{00000000-0005-0000-0000-000008000000}"/>
    <cellStyle name="Финансовый 2" xfId="9" xr:uid="{00000000-0005-0000-0000-000009000000}"/>
    <cellStyle name="Финансовый 2 17" xfId="1" xr:uid="{00000000-0005-0000-0000-00000A000000}"/>
    <cellStyle name="Финансовый 2 2" xfId="5" xr:uid="{00000000-0005-0000-0000-00000B000000}"/>
  </cellStyles>
  <dxfs count="0"/>
  <tableStyles count="0" defaultTableStyle="TableStyleMedium2" defaultPivotStyle="PivotStyleLight16"/>
  <colors>
    <mruColors>
      <color rgb="FFCC00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68"/>
  <sheetViews>
    <sheetView tabSelected="1" zoomScale="115" zoomScaleNormal="115" workbookViewId="0">
      <selection sqref="A1:G1"/>
    </sheetView>
  </sheetViews>
  <sheetFormatPr defaultRowHeight="15" x14ac:dyDescent="0.25"/>
  <cols>
    <col min="1" max="1" width="6.28515625" style="2" customWidth="1"/>
    <col min="2" max="2" width="11.7109375" style="2" customWidth="1"/>
    <col min="3" max="3" width="37.85546875" style="4" customWidth="1"/>
    <col min="4" max="4" width="11.85546875" style="4" customWidth="1"/>
    <col min="5" max="5" width="12.85546875" style="17" customWidth="1"/>
    <col min="6" max="6" width="8.85546875" style="17" customWidth="1"/>
    <col min="7" max="7" width="12.85546875" style="17" customWidth="1"/>
    <col min="8" max="8" width="9.140625" style="2"/>
    <col min="9" max="16384" width="9.140625" style="1"/>
  </cols>
  <sheetData>
    <row r="1" spans="1:8" x14ac:dyDescent="0.25">
      <c r="A1" s="19" t="s">
        <v>58</v>
      </c>
      <c r="B1" s="19"/>
      <c r="C1" s="19"/>
      <c r="D1" s="19"/>
      <c r="E1" s="19"/>
      <c r="F1" s="19"/>
      <c r="G1" s="19"/>
    </row>
    <row r="2" spans="1:8" customFormat="1" ht="42" x14ac:dyDescent="0.25">
      <c r="A2" s="3" t="s">
        <v>56</v>
      </c>
      <c r="B2" s="3" t="s">
        <v>59</v>
      </c>
      <c r="C2" s="3" t="s">
        <v>1</v>
      </c>
      <c r="D2" s="3" t="s">
        <v>57</v>
      </c>
      <c r="E2" s="15" t="s">
        <v>62</v>
      </c>
      <c r="F2" s="15" t="s">
        <v>63</v>
      </c>
      <c r="G2" s="15" t="s">
        <v>64</v>
      </c>
      <c r="H2" s="4"/>
    </row>
    <row r="3" spans="1:8" customFormat="1" x14ac:dyDescent="0.25">
      <c r="A3" s="5"/>
      <c r="B3" s="5"/>
      <c r="C3" s="6" t="s">
        <v>5</v>
      </c>
      <c r="D3" s="6"/>
      <c r="E3" s="18"/>
      <c r="F3" s="16"/>
      <c r="G3" s="18"/>
      <c r="H3" s="4"/>
    </row>
    <row r="4" spans="1:8" customFormat="1" x14ac:dyDescent="0.25">
      <c r="A4" s="5">
        <v>1</v>
      </c>
      <c r="B4" s="5" t="s">
        <v>60</v>
      </c>
      <c r="C4" s="7" t="s">
        <v>2</v>
      </c>
      <c r="D4" s="7" t="s">
        <v>65</v>
      </c>
      <c r="E4" s="8">
        <v>13.5</v>
      </c>
      <c r="F4" s="8">
        <f>G4-E4</f>
        <v>2.6999999999999993</v>
      </c>
      <c r="G4" s="8">
        <f>E4*1.2</f>
        <v>16.2</v>
      </c>
      <c r="H4" s="4"/>
    </row>
    <row r="5" spans="1:8" customFormat="1" x14ac:dyDescent="0.25">
      <c r="A5" s="5">
        <v>2</v>
      </c>
      <c r="B5" s="5" t="s">
        <v>60</v>
      </c>
      <c r="C5" s="7" t="s">
        <v>3</v>
      </c>
      <c r="D5" s="7" t="s">
        <v>66</v>
      </c>
      <c r="E5" s="8">
        <v>7.2</v>
      </c>
      <c r="F5" s="8">
        <f t="shared" ref="F5:F64" si="0">G5-E5</f>
        <v>1.4400000000000004</v>
      </c>
      <c r="G5" s="8">
        <f t="shared" ref="G5:G64" si="1">E5*1.2</f>
        <v>8.64</v>
      </c>
      <c r="H5" s="4"/>
    </row>
    <row r="6" spans="1:8" customFormat="1" x14ac:dyDescent="0.25">
      <c r="A6" s="5">
        <v>3</v>
      </c>
      <c r="B6" s="5" t="s">
        <v>60</v>
      </c>
      <c r="C6" s="7" t="s">
        <v>0</v>
      </c>
      <c r="D6" s="7" t="s">
        <v>66</v>
      </c>
      <c r="E6" s="8">
        <v>0.8</v>
      </c>
      <c r="F6" s="8">
        <f t="shared" si="0"/>
        <v>0.15999999999999992</v>
      </c>
      <c r="G6" s="8">
        <f t="shared" si="1"/>
        <v>0.96</v>
      </c>
      <c r="H6" s="4"/>
    </row>
    <row r="7" spans="1:8" customFormat="1" x14ac:dyDescent="0.25">
      <c r="A7" s="5">
        <v>4</v>
      </c>
      <c r="B7" s="5" t="s">
        <v>60</v>
      </c>
      <c r="C7" s="7" t="s">
        <v>10</v>
      </c>
      <c r="D7" s="7" t="s">
        <v>66</v>
      </c>
      <c r="E7" s="8">
        <v>0.25</v>
      </c>
      <c r="F7" s="8">
        <f t="shared" si="0"/>
        <v>4.9999999999999989E-2</v>
      </c>
      <c r="G7" s="8">
        <f t="shared" si="1"/>
        <v>0.3</v>
      </c>
      <c r="H7" s="4"/>
    </row>
    <row r="8" spans="1:8" customFormat="1" x14ac:dyDescent="0.25">
      <c r="A8" s="5">
        <v>5</v>
      </c>
      <c r="B8" s="5" t="s">
        <v>60</v>
      </c>
      <c r="C8" s="7" t="s">
        <v>4</v>
      </c>
      <c r="D8" s="7" t="s">
        <v>66</v>
      </c>
      <c r="E8" s="8">
        <v>0.1</v>
      </c>
      <c r="F8" s="8">
        <f t="shared" si="0"/>
        <v>1.999999999999999E-2</v>
      </c>
      <c r="G8" s="8">
        <f t="shared" si="1"/>
        <v>0.12</v>
      </c>
      <c r="H8" s="4"/>
    </row>
    <row r="9" spans="1:8" customFormat="1" x14ac:dyDescent="0.25">
      <c r="A9" s="5"/>
      <c r="B9" s="5"/>
      <c r="C9" s="7"/>
      <c r="D9" s="7"/>
      <c r="E9" s="9"/>
      <c r="F9" s="14"/>
      <c r="G9" s="8"/>
      <c r="H9" s="4"/>
    </row>
    <row r="10" spans="1:8" customFormat="1" x14ac:dyDescent="0.25">
      <c r="A10" s="5"/>
      <c r="B10" s="5"/>
      <c r="C10" s="6" t="s">
        <v>6</v>
      </c>
      <c r="D10" s="6"/>
      <c r="E10" s="8"/>
      <c r="F10" s="14"/>
      <c r="G10" s="8"/>
      <c r="H10" s="4"/>
    </row>
    <row r="11" spans="1:8" customFormat="1" x14ac:dyDescent="0.25">
      <c r="A11" s="5">
        <v>6</v>
      </c>
      <c r="B11" s="5" t="s">
        <v>60</v>
      </c>
      <c r="C11" s="7" t="s">
        <v>34</v>
      </c>
      <c r="D11" s="7" t="s">
        <v>65</v>
      </c>
      <c r="E11" s="8">
        <v>14</v>
      </c>
      <c r="F11" s="8">
        <f t="shared" si="0"/>
        <v>2.8000000000000007</v>
      </c>
      <c r="G11" s="8">
        <f t="shared" si="1"/>
        <v>16.8</v>
      </c>
      <c r="H11" s="4"/>
    </row>
    <row r="12" spans="1:8" customFormat="1" x14ac:dyDescent="0.25">
      <c r="A12" s="5">
        <v>7</v>
      </c>
      <c r="B12" s="5" t="s">
        <v>60</v>
      </c>
      <c r="C12" s="7" t="s">
        <v>33</v>
      </c>
      <c r="D12" s="7" t="s">
        <v>66</v>
      </c>
      <c r="E12" s="8">
        <v>16.5</v>
      </c>
      <c r="F12" s="8">
        <f t="shared" si="0"/>
        <v>3.3000000000000007</v>
      </c>
      <c r="G12" s="8">
        <f t="shared" si="1"/>
        <v>19.8</v>
      </c>
      <c r="H12" s="4"/>
    </row>
    <row r="13" spans="1:8" customFormat="1" x14ac:dyDescent="0.25">
      <c r="A13" s="5">
        <v>8</v>
      </c>
      <c r="B13" s="5" t="s">
        <v>60</v>
      </c>
      <c r="C13" s="7" t="s">
        <v>0</v>
      </c>
      <c r="D13" s="7" t="s">
        <v>66</v>
      </c>
      <c r="E13" s="8">
        <v>0.8</v>
      </c>
      <c r="F13" s="8">
        <f t="shared" si="0"/>
        <v>0.15999999999999992</v>
      </c>
      <c r="G13" s="8">
        <f t="shared" si="1"/>
        <v>0.96</v>
      </c>
      <c r="H13" s="4"/>
    </row>
    <row r="14" spans="1:8" customFormat="1" x14ac:dyDescent="0.25">
      <c r="A14" s="5">
        <v>9</v>
      </c>
      <c r="B14" s="5" t="s">
        <v>60</v>
      </c>
      <c r="C14" s="7" t="s">
        <v>10</v>
      </c>
      <c r="D14" s="7" t="s">
        <v>66</v>
      </c>
      <c r="E14" s="8">
        <v>0.25</v>
      </c>
      <c r="F14" s="8">
        <f t="shared" si="0"/>
        <v>4.9999999999999989E-2</v>
      </c>
      <c r="G14" s="8">
        <f t="shared" si="1"/>
        <v>0.3</v>
      </c>
      <c r="H14" s="4"/>
    </row>
    <row r="15" spans="1:8" customFormat="1" ht="22.5" x14ac:dyDescent="0.25">
      <c r="A15" s="5">
        <v>10</v>
      </c>
      <c r="B15" s="5" t="s">
        <v>60</v>
      </c>
      <c r="C15" s="7" t="s">
        <v>32</v>
      </c>
      <c r="D15" s="7" t="s">
        <v>66</v>
      </c>
      <c r="E15" s="8">
        <v>0.15</v>
      </c>
      <c r="F15" s="8">
        <f t="shared" si="0"/>
        <v>0.03</v>
      </c>
      <c r="G15" s="8">
        <f t="shared" si="1"/>
        <v>0.18</v>
      </c>
      <c r="H15" s="4"/>
    </row>
    <row r="16" spans="1:8" customFormat="1" x14ac:dyDescent="0.25">
      <c r="A16" s="5"/>
      <c r="B16" s="5"/>
      <c r="C16" s="7"/>
      <c r="D16" s="7"/>
      <c r="E16" s="8"/>
      <c r="F16" s="14"/>
      <c r="G16" s="8"/>
      <c r="H16" s="4"/>
    </row>
    <row r="17" spans="1:8" customFormat="1" x14ac:dyDescent="0.25">
      <c r="A17" s="5"/>
      <c r="B17" s="5"/>
      <c r="C17" s="6" t="s">
        <v>15</v>
      </c>
      <c r="D17" s="6"/>
      <c r="E17" s="8"/>
      <c r="F17" s="14"/>
      <c r="G17" s="8"/>
      <c r="H17" s="4"/>
    </row>
    <row r="18" spans="1:8" customFormat="1" ht="15" customHeight="1" x14ac:dyDescent="0.25">
      <c r="A18" s="5">
        <v>11</v>
      </c>
      <c r="B18" s="5" t="s">
        <v>60</v>
      </c>
      <c r="C18" s="7" t="s">
        <v>16</v>
      </c>
      <c r="D18" s="7" t="s">
        <v>65</v>
      </c>
      <c r="E18" s="8">
        <v>43</v>
      </c>
      <c r="F18" s="8">
        <f t="shared" si="0"/>
        <v>8.6000000000000014</v>
      </c>
      <c r="G18" s="8">
        <f t="shared" si="1"/>
        <v>51.6</v>
      </c>
      <c r="H18" s="4"/>
    </row>
    <row r="19" spans="1:8" customFormat="1" ht="22.5" x14ac:dyDescent="0.25">
      <c r="A19" s="5">
        <v>12</v>
      </c>
      <c r="B19" s="5" t="s">
        <v>60</v>
      </c>
      <c r="C19" s="7" t="s">
        <v>17</v>
      </c>
      <c r="D19" s="7" t="s">
        <v>65</v>
      </c>
      <c r="E19" s="8">
        <v>15</v>
      </c>
      <c r="F19" s="8">
        <f t="shared" si="0"/>
        <v>3</v>
      </c>
      <c r="G19" s="8">
        <f t="shared" si="1"/>
        <v>18</v>
      </c>
      <c r="H19" s="4"/>
    </row>
    <row r="20" spans="1:8" customFormat="1" ht="22.5" x14ac:dyDescent="0.25">
      <c r="A20" s="5">
        <v>13</v>
      </c>
      <c r="B20" s="5" t="s">
        <v>60</v>
      </c>
      <c r="C20" s="7" t="s">
        <v>18</v>
      </c>
      <c r="D20" s="7" t="s">
        <v>65</v>
      </c>
      <c r="E20" s="8">
        <v>19.75</v>
      </c>
      <c r="F20" s="8">
        <f t="shared" si="0"/>
        <v>3.9499999999999993</v>
      </c>
      <c r="G20" s="8">
        <f t="shared" si="1"/>
        <v>23.7</v>
      </c>
      <c r="H20" s="4"/>
    </row>
    <row r="21" spans="1:8" customFormat="1" x14ac:dyDescent="0.25">
      <c r="A21" s="5">
        <v>14</v>
      </c>
      <c r="B21" s="5" t="s">
        <v>60</v>
      </c>
      <c r="C21" s="7" t="s">
        <v>19</v>
      </c>
      <c r="D21" s="7" t="s">
        <v>65</v>
      </c>
      <c r="E21" s="8">
        <v>27.5</v>
      </c>
      <c r="F21" s="8">
        <f t="shared" si="0"/>
        <v>5.5</v>
      </c>
      <c r="G21" s="8">
        <f t="shared" si="1"/>
        <v>33</v>
      </c>
      <c r="H21" s="4"/>
    </row>
    <row r="22" spans="1:8" customFormat="1" x14ac:dyDescent="0.25">
      <c r="A22" s="5">
        <v>15</v>
      </c>
      <c r="B22" s="5" t="s">
        <v>60</v>
      </c>
      <c r="C22" s="7" t="s">
        <v>20</v>
      </c>
      <c r="D22" s="7" t="s">
        <v>65</v>
      </c>
      <c r="E22" s="8">
        <v>37.5</v>
      </c>
      <c r="F22" s="8">
        <f t="shared" si="0"/>
        <v>7.5</v>
      </c>
      <c r="G22" s="8">
        <f t="shared" si="1"/>
        <v>45</v>
      </c>
      <c r="H22" s="4"/>
    </row>
    <row r="23" spans="1:8" customFormat="1" x14ac:dyDescent="0.25">
      <c r="A23" s="5">
        <v>16</v>
      </c>
      <c r="B23" s="5" t="s">
        <v>60</v>
      </c>
      <c r="C23" s="7" t="s">
        <v>21</v>
      </c>
      <c r="D23" s="7" t="s">
        <v>65</v>
      </c>
      <c r="E23" s="8">
        <v>18</v>
      </c>
      <c r="F23" s="8">
        <f t="shared" si="0"/>
        <v>3.5999999999999979</v>
      </c>
      <c r="G23" s="8">
        <f t="shared" si="1"/>
        <v>21.599999999999998</v>
      </c>
      <c r="H23" s="4"/>
    </row>
    <row r="24" spans="1:8" customFormat="1" x14ac:dyDescent="0.25">
      <c r="A24" s="5">
        <v>17</v>
      </c>
      <c r="B24" s="5" t="s">
        <v>60</v>
      </c>
      <c r="C24" s="7" t="s">
        <v>22</v>
      </c>
      <c r="D24" s="7" t="s">
        <v>65</v>
      </c>
      <c r="E24" s="8">
        <v>40</v>
      </c>
      <c r="F24" s="8">
        <f t="shared" si="0"/>
        <v>8</v>
      </c>
      <c r="G24" s="8">
        <f t="shared" si="1"/>
        <v>48</v>
      </c>
      <c r="H24" s="4"/>
    </row>
    <row r="25" spans="1:8" customFormat="1" x14ac:dyDescent="0.25">
      <c r="A25" s="5">
        <v>18</v>
      </c>
      <c r="B25" s="5" t="s">
        <v>60</v>
      </c>
      <c r="C25" s="7" t="s">
        <v>29</v>
      </c>
      <c r="D25" s="7" t="s">
        <v>65</v>
      </c>
      <c r="E25" s="8">
        <v>1</v>
      </c>
      <c r="F25" s="8">
        <f t="shared" si="0"/>
        <v>0.19999999999999996</v>
      </c>
      <c r="G25" s="8">
        <f t="shared" si="1"/>
        <v>1.2</v>
      </c>
      <c r="H25" s="4"/>
    </row>
    <row r="26" spans="1:8" customFormat="1" x14ac:dyDescent="0.25">
      <c r="A26" s="5">
        <v>19</v>
      </c>
      <c r="B26" s="5" t="s">
        <v>60</v>
      </c>
      <c r="C26" s="7" t="s">
        <v>30</v>
      </c>
      <c r="D26" s="7" t="s">
        <v>66</v>
      </c>
      <c r="E26" s="8">
        <v>1.5</v>
      </c>
      <c r="F26" s="8">
        <f t="shared" si="0"/>
        <v>0.29999999999999982</v>
      </c>
      <c r="G26" s="8">
        <f t="shared" si="1"/>
        <v>1.7999999999999998</v>
      </c>
      <c r="H26" s="4"/>
    </row>
    <row r="27" spans="1:8" customFormat="1" x14ac:dyDescent="0.25">
      <c r="A27" s="5"/>
      <c r="B27" s="5"/>
      <c r="C27" s="7"/>
      <c r="D27" s="7"/>
      <c r="E27" s="8"/>
      <c r="F27" s="14"/>
      <c r="G27" s="8"/>
      <c r="H27" s="4"/>
    </row>
    <row r="28" spans="1:8" customFormat="1" x14ac:dyDescent="0.25">
      <c r="A28" s="5"/>
      <c r="B28" s="5"/>
      <c r="C28" s="6" t="s">
        <v>23</v>
      </c>
      <c r="D28" s="6"/>
      <c r="E28" s="8"/>
      <c r="F28" s="14"/>
      <c r="G28" s="8"/>
      <c r="H28" s="4"/>
    </row>
    <row r="29" spans="1:8" customFormat="1" x14ac:dyDescent="0.25">
      <c r="A29" s="5">
        <f>A26+1</f>
        <v>20</v>
      </c>
      <c r="B29" s="5" t="s">
        <v>60</v>
      </c>
      <c r="C29" s="7" t="s">
        <v>24</v>
      </c>
      <c r="D29" s="7" t="s">
        <v>65</v>
      </c>
      <c r="E29" s="8">
        <v>9.1</v>
      </c>
      <c r="F29" s="8">
        <f t="shared" si="0"/>
        <v>1.8200000000000003</v>
      </c>
      <c r="G29" s="8">
        <f t="shared" si="1"/>
        <v>10.92</v>
      </c>
      <c r="H29" s="4"/>
    </row>
    <row r="30" spans="1:8" customFormat="1" x14ac:dyDescent="0.25">
      <c r="A30" s="5">
        <f>A29+1</f>
        <v>21</v>
      </c>
      <c r="B30" s="5" t="s">
        <v>60</v>
      </c>
      <c r="C30" s="7" t="s">
        <v>25</v>
      </c>
      <c r="D30" s="7" t="s">
        <v>65</v>
      </c>
      <c r="E30" s="8">
        <v>22.25</v>
      </c>
      <c r="F30" s="8">
        <f t="shared" si="0"/>
        <v>4.4499999999999993</v>
      </c>
      <c r="G30" s="8">
        <f t="shared" si="1"/>
        <v>26.7</v>
      </c>
      <c r="H30" s="4"/>
    </row>
    <row r="31" spans="1:8" customFormat="1" x14ac:dyDescent="0.25">
      <c r="A31" s="5">
        <f t="shared" ref="A31:A35" si="2">A30+1</f>
        <v>22</v>
      </c>
      <c r="B31" s="5" t="s">
        <v>60</v>
      </c>
      <c r="C31" s="7" t="s">
        <v>26</v>
      </c>
      <c r="D31" s="7" t="s">
        <v>65</v>
      </c>
      <c r="E31" s="8">
        <v>62.25</v>
      </c>
      <c r="F31" s="8">
        <f t="shared" si="0"/>
        <v>12.450000000000003</v>
      </c>
      <c r="G31" s="8">
        <f t="shared" si="1"/>
        <v>74.7</v>
      </c>
      <c r="H31" s="4"/>
    </row>
    <row r="32" spans="1:8" customFormat="1" x14ac:dyDescent="0.25">
      <c r="A32" s="5">
        <f t="shared" si="2"/>
        <v>23</v>
      </c>
      <c r="B32" s="5" t="s">
        <v>60</v>
      </c>
      <c r="C32" s="7" t="s">
        <v>8</v>
      </c>
      <c r="D32" s="7" t="s">
        <v>65</v>
      </c>
      <c r="E32" s="8">
        <v>34.5</v>
      </c>
      <c r="F32" s="8">
        <f t="shared" si="0"/>
        <v>6.8999999999999986</v>
      </c>
      <c r="G32" s="8">
        <f t="shared" si="1"/>
        <v>41.4</v>
      </c>
      <c r="H32" s="4"/>
    </row>
    <row r="33" spans="1:8" customFormat="1" x14ac:dyDescent="0.25">
      <c r="A33" s="5">
        <f t="shared" si="2"/>
        <v>24</v>
      </c>
      <c r="B33" s="5" t="s">
        <v>60</v>
      </c>
      <c r="C33" s="7" t="s">
        <v>7</v>
      </c>
      <c r="D33" s="7" t="s">
        <v>65</v>
      </c>
      <c r="E33" s="8">
        <v>20</v>
      </c>
      <c r="F33" s="8">
        <f t="shared" si="0"/>
        <v>4</v>
      </c>
      <c r="G33" s="8">
        <f t="shared" si="1"/>
        <v>24</v>
      </c>
      <c r="H33" s="4"/>
    </row>
    <row r="34" spans="1:8" customFormat="1" x14ac:dyDescent="0.25">
      <c r="A34" s="5">
        <f t="shared" si="2"/>
        <v>25</v>
      </c>
      <c r="B34" s="5" t="s">
        <v>60</v>
      </c>
      <c r="C34" s="7" t="s">
        <v>27</v>
      </c>
      <c r="D34" s="7" t="s">
        <v>65</v>
      </c>
      <c r="E34" s="8">
        <v>505</v>
      </c>
      <c r="F34" s="8">
        <f t="shared" si="0"/>
        <v>101</v>
      </c>
      <c r="G34" s="8">
        <f t="shared" si="1"/>
        <v>606</v>
      </c>
      <c r="H34" s="4"/>
    </row>
    <row r="35" spans="1:8" customFormat="1" x14ac:dyDescent="0.25">
      <c r="A35" s="5">
        <f t="shared" si="2"/>
        <v>26</v>
      </c>
      <c r="B35" s="5" t="s">
        <v>60</v>
      </c>
      <c r="C35" s="7" t="s">
        <v>28</v>
      </c>
      <c r="D35" s="7" t="s">
        <v>65</v>
      </c>
      <c r="E35" s="8">
        <v>1930</v>
      </c>
      <c r="F35" s="8">
        <f t="shared" si="0"/>
        <v>386</v>
      </c>
      <c r="G35" s="8">
        <f t="shared" si="1"/>
        <v>2316</v>
      </c>
      <c r="H35" s="4"/>
    </row>
    <row r="36" spans="1:8" customFormat="1" x14ac:dyDescent="0.25">
      <c r="A36" s="5"/>
      <c r="B36" s="5"/>
      <c r="C36" s="10"/>
      <c r="D36" s="10"/>
      <c r="E36" s="8"/>
      <c r="F36" s="14"/>
      <c r="G36" s="8"/>
      <c r="H36" s="4"/>
    </row>
    <row r="37" spans="1:8" customFormat="1" x14ac:dyDescent="0.25">
      <c r="A37" s="5"/>
      <c r="B37" s="5"/>
      <c r="C37" s="6" t="s">
        <v>31</v>
      </c>
      <c r="D37" s="6"/>
      <c r="E37" s="8"/>
      <c r="F37" s="14"/>
      <c r="G37" s="8"/>
      <c r="H37" s="4"/>
    </row>
    <row r="38" spans="1:8" customFormat="1" x14ac:dyDescent="0.25">
      <c r="A38" s="5">
        <f>A35+1</f>
        <v>27</v>
      </c>
      <c r="B38" s="5" t="s">
        <v>60</v>
      </c>
      <c r="C38" s="7" t="s">
        <v>11</v>
      </c>
      <c r="D38" s="7" t="s">
        <v>65</v>
      </c>
      <c r="E38" s="8">
        <v>5</v>
      </c>
      <c r="F38" s="8">
        <f t="shared" si="0"/>
        <v>1</v>
      </c>
      <c r="G38" s="8">
        <f t="shared" si="1"/>
        <v>6</v>
      </c>
      <c r="H38" s="4"/>
    </row>
    <row r="39" spans="1:8" customFormat="1" x14ac:dyDescent="0.25">
      <c r="A39" s="5">
        <f>A38+1</f>
        <v>28</v>
      </c>
      <c r="B39" s="5" t="s">
        <v>60</v>
      </c>
      <c r="C39" s="7" t="s">
        <v>12</v>
      </c>
      <c r="D39" s="7" t="s">
        <v>65</v>
      </c>
      <c r="E39" s="8">
        <v>8.35</v>
      </c>
      <c r="F39" s="8">
        <f t="shared" si="0"/>
        <v>1.67</v>
      </c>
      <c r="G39" s="8">
        <f t="shared" si="1"/>
        <v>10.02</v>
      </c>
      <c r="H39" s="4"/>
    </row>
    <row r="40" spans="1:8" customFormat="1" x14ac:dyDescent="0.25">
      <c r="A40" s="5">
        <f t="shared" ref="A40:A42" si="3">A39+1</f>
        <v>29</v>
      </c>
      <c r="B40" s="5" t="s">
        <v>60</v>
      </c>
      <c r="C40" s="7" t="s">
        <v>9</v>
      </c>
      <c r="D40" s="7" t="s">
        <v>65</v>
      </c>
      <c r="E40" s="8">
        <v>16.7</v>
      </c>
      <c r="F40" s="8">
        <f t="shared" si="0"/>
        <v>3.34</v>
      </c>
      <c r="G40" s="8">
        <f t="shared" si="1"/>
        <v>20.04</v>
      </c>
      <c r="H40" s="4"/>
    </row>
    <row r="41" spans="1:8" customFormat="1" x14ac:dyDescent="0.25">
      <c r="A41" s="5">
        <f t="shared" si="3"/>
        <v>30</v>
      </c>
      <c r="B41" s="5" t="s">
        <v>60</v>
      </c>
      <c r="C41" s="7" t="s">
        <v>13</v>
      </c>
      <c r="D41" s="7" t="s">
        <v>65</v>
      </c>
      <c r="E41" s="8">
        <v>33.4</v>
      </c>
      <c r="F41" s="8">
        <f t="shared" si="0"/>
        <v>6.68</v>
      </c>
      <c r="G41" s="8">
        <f t="shared" si="1"/>
        <v>40.08</v>
      </c>
      <c r="H41" s="4"/>
    </row>
    <row r="42" spans="1:8" customFormat="1" x14ac:dyDescent="0.25">
      <c r="A42" s="5">
        <f t="shared" si="3"/>
        <v>31</v>
      </c>
      <c r="B42" s="5" t="s">
        <v>60</v>
      </c>
      <c r="C42" s="7" t="s">
        <v>14</v>
      </c>
      <c r="D42" s="7" t="s">
        <v>65</v>
      </c>
      <c r="E42" s="8">
        <v>66.650000000000006</v>
      </c>
      <c r="F42" s="8">
        <f t="shared" si="0"/>
        <v>13.329999999999998</v>
      </c>
      <c r="G42" s="8">
        <f t="shared" si="1"/>
        <v>79.98</v>
      </c>
      <c r="H42" s="4"/>
    </row>
    <row r="43" spans="1:8" customFormat="1" x14ac:dyDescent="0.25">
      <c r="A43" s="5"/>
      <c r="B43" s="5"/>
      <c r="C43" s="11" t="s">
        <v>35</v>
      </c>
      <c r="D43" s="11"/>
      <c r="E43" s="9"/>
      <c r="F43" s="14"/>
      <c r="G43" s="8"/>
      <c r="H43" s="4"/>
    </row>
    <row r="44" spans="1:8" customFormat="1" x14ac:dyDescent="0.25">
      <c r="A44" s="5">
        <v>32</v>
      </c>
      <c r="B44" s="5" t="s">
        <v>60</v>
      </c>
      <c r="C44" s="12" t="s">
        <v>35</v>
      </c>
      <c r="D44" s="12" t="s">
        <v>67</v>
      </c>
      <c r="E44" s="13">
        <v>4.4999999999999998E-2</v>
      </c>
      <c r="F44" s="13">
        <f t="shared" si="0"/>
        <v>9.0000000000000011E-3</v>
      </c>
      <c r="G44" s="13">
        <f t="shared" si="1"/>
        <v>5.3999999999999999E-2</v>
      </c>
      <c r="H44" s="4"/>
    </row>
    <row r="45" spans="1:8" customFormat="1" x14ac:dyDescent="0.25">
      <c r="A45" s="5"/>
      <c r="B45" s="5"/>
      <c r="C45" s="11" t="s">
        <v>54</v>
      </c>
      <c r="D45" s="11"/>
      <c r="E45" s="9"/>
      <c r="F45" s="14"/>
      <c r="G45" s="8"/>
      <c r="H45" s="4"/>
    </row>
    <row r="46" spans="1:8" customFormat="1" x14ac:dyDescent="0.25">
      <c r="A46" s="5">
        <v>33</v>
      </c>
      <c r="B46" s="5" t="s">
        <v>60</v>
      </c>
      <c r="C46" s="12" t="s">
        <v>36</v>
      </c>
      <c r="D46" s="12" t="s">
        <v>65</v>
      </c>
      <c r="E46" s="9">
        <v>12</v>
      </c>
      <c r="F46" s="9">
        <f t="shared" si="0"/>
        <v>2.3999999999999986</v>
      </c>
      <c r="G46" s="9">
        <f t="shared" si="1"/>
        <v>14.399999999999999</v>
      </c>
      <c r="H46" s="4"/>
    </row>
    <row r="47" spans="1:8" customFormat="1" ht="22.5" x14ac:dyDescent="0.25">
      <c r="A47" s="5">
        <f>A46+1</f>
        <v>34</v>
      </c>
      <c r="B47" s="5" t="s">
        <v>60</v>
      </c>
      <c r="C47" s="12" t="s">
        <v>37</v>
      </c>
      <c r="D47" s="12" t="s">
        <v>65</v>
      </c>
      <c r="E47" s="9">
        <v>12</v>
      </c>
      <c r="F47" s="9">
        <f t="shared" si="0"/>
        <v>2.3999999999999986</v>
      </c>
      <c r="G47" s="9">
        <f t="shared" si="1"/>
        <v>14.399999999999999</v>
      </c>
      <c r="H47" s="4"/>
    </row>
    <row r="48" spans="1:8" customFormat="1" ht="22.5" x14ac:dyDescent="0.25">
      <c r="A48" s="5">
        <f t="shared" ref="A48:A60" si="4">A47+1</f>
        <v>35</v>
      </c>
      <c r="B48" s="5" t="s">
        <v>60</v>
      </c>
      <c r="C48" s="12" t="s">
        <v>38</v>
      </c>
      <c r="D48" s="12" t="s">
        <v>65</v>
      </c>
      <c r="E48" s="9">
        <v>192</v>
      </c>
      <c r="F48" s="9">
        <f t="shared" si="0"/>
        <v>38.399999999999977</v>
      </c>
      <c r="G48" s="9">
        <f t="shared" si="1"/>
        <v>230.39999999999998</v>
      </c>
      <c r="H48" s="4"/>
    </row>
    <row r="49" spans="1:8" customFormat="1" ht="22.5" x14ac:dyDescent="0.25">
      <c r="A49" s="5">
        <f t="shared" si="4"/>
        <v>36</v>
      </c>
      <c r="B49" s="5" t="s">
        <v>60</v>
      </c>
      <c r="C49" s="12" t="s">
        <v>39</v>
      </c>
      <c r="D49" s="12" t="s">
        <v>65</v>
      </c>
      <c r="E49" s="9">
        <v>238</v>
      </c>
      <c r="F49" s="9">
        <f t="shared" si="0"/>
        <v>47.599999999999966</v>
      </c>
      <c r="G49" s="9">
        <f t="shared" si="1"/>
        <v>285.59999999999997</v>
      </c>
      <c r="H49" s="4"/>
    </row>
    <row r="50" spans="1:8" customFormat="1" ht="22.5" x14ac:dyDescent="0.25">
      <c r="A50" s="5">
        <f t="shared" si="4"/>
        <v>37</v>
      </c>
      <c r="B50" s="5" t="s">
        <v>60</v>
      </c>
      <c r="C50" s="12" t="s">
        <v>40</v>
      </c>
      <c r="D50" s="12" t="s">
        <v>65</v>
      </c>
      <c r="E50" s="9">
        <v>405</v>
      </c>
      <c r="F50" s="9">
        <f t="shared" si="0"/>
        <v>81</v>
      </c>
      <c r="G50" s="9">
        <f t="shared" si="1"/>
        <v>486</v>
      </c>
      <c r="H50" s="4"/>
    </row>
    <row r="51" spans="1:8" customFormat="1" ht="22.5" x14ac:dyDescent="0.25">
      <c r="A51" s="5">
        <f t="shared" si="4"/>
        <v>38</v>
      </c>
      <c r="B51" s="5" t="s">
        <v>60</v>
      </c>
      <c r="C51" s="12" t="s">
        <v>41</v>
      </c>
      <c r="D51" s="12" t="s">
        <v>65</v>
      </c>
      <c r="E51" s="9">
        <v>565</v>
      </c>
      <c r="F51" s="9">
        <f t="shared" si="0"/>
        <v>113</v>
      </c>
      <c r="G51" s="9">
        <f t="shared" si="1"/>
        <v>678</v>
      </c>
      <c r="H51" s="4"/>
    </row>
    <row r="52" spans="1:8" customFormat="1" ht="22.5" x14ac:dyDescent="0.25">
      <c r="A52" s="5">
        <f t="shared" si="4"/>
        <v>39</v>
      </c>
      <c r="B52" s="5" t="s">
        <v>60</v>
      </c>
      <c r="C52" s="12" t="s">
        <v>42</v>
      </c>
      <c r="D52" s="12" t="s">
        <v>65</v>
      </c>
      <c r="E52" s="9">
        <v>72</v>
      </c>
      <c r="F52" s="9">
        <f t="shared" si="0"/>
        <v>14.399999999999991</v>
      </c>
      <c r="G52" s="9">
        <f t="shared" si="1"/>
        <v>86.399999999999991</v>
      </c>
      <c r="H52" s="4"/>
    </row>
    <row r="53" spans="1:8" customFormat="1" ht="22.5" x14ac:dyDescent="0.25">
      <c r="A53" s="5">
        <f t="shared" si="4"/>
        <v>40</v>
      </c>
      <c r="B53" s="5" t="s">
        <v>60</v>
      </c>
      <c r="C53" s="12" t="s">
        <v>43</v>
      </c>
      <c r="D53" s="12" t="s">
        <v>65</v>
      </c>
      <c r="E53" s="9">
        <v>104</v>
      </c>
      <c r="F53" s="9">
        <f t="shared" si="0"/>
        <v>20.799999999999997</v>
      </c>
      <c r="G53" s="9">
        <f t="shared" si="1"/>
        <v>124.8</v>
      </c>
      <c r="H53" s="4"/>
    </row>
    <row r="54" spans="1:8" customFormat="1" ht="22.5" x14ac:dyDescent="0.25">
      <c r="A54" s="5">
        <f t="shared" si="4"/>
        <v>41</v>
      </c>
      <c r="B54" s="5" t="s">
        <v>60</v>
      </c>
      <c r="C54" s="12" t="s">
        <v>44</v>
      </c>
      <c r="D54" s="12" t="s">
        <v>65</v>
      </c>
      <c r="E54" s="9">
        <v>197</v>
      </c>
      <c r="F54" s="9">
        <f t="shared" si="0"/>
        <v>39.399999999999977</v>
      </c>
      <c r="G54" s="9">
        <f t="shared" si="1"/>
        <v>236.39999999999998</v>
      </c>
      <c r="H54" s="4"/>
    </row>
    <row r="55" spans="1:8" customFormat="1" ht="33.75" x14ac:dyDescent="0.25">
      <c r="A55" s="5">
        <f t="shared" si="4"/>
        <v>42</v>
      </c>
      <c r="B55" s="5" t="s">
        <v>60</v>
      </c>
      <c r="C55" s="12" t="s">
        <v>45</v>
      </c>
      <c r="D55" s="12" t="s">
        <v>65</v>
      </c>
      <c r="E55" s="9">
        <v>401</v>
      </c>
      <c r="F55" s="9">
        <f t="shared" si="0"/>
        <v>80.199999999999989</v>
      </c>
      <c r="G55" s="9">
        <f t="shared" si="1"/>
        <v>481.2</v>
      </c>
      <c r="H55" s="4"/>
    </row>
    <row r="56" spans="1:8" customFormat="1" ht="22.5" x14ac:dyDescent="0.25">
      <c r="A56" s="5">
        <f t="shared" si="4"/>
        <v>43</v>
      </c>
      <c r="B56" s="5" t="s">
        <v>60</v>
      </c>
      <c r="C56" s="12" t="s">
        <v>46</v>
      </c>
      <c r="D56" s="12" t="s">
        <v>65</v>
      </c>
      <c r="E56" s="9">
        <v>25</v>
      </c>
      <c r="F56" s="9">
        <f t="shared" si="0"/>
        <v>5</v>
      </c>
      <c r="G56" s="9">
        <f t="shared" si="1"/>
        <v>30</v>
      </c>
      <c r="H56" s="4"/>
    </row>
    <row r="57" spans="1:8" customFormat="1" ht="22.5" x14ac:dyDescent="0.25">
      <c r="A57" s="5">
        <f t="shared" si="4"/>
        <v>44</v>
      </c>
      <c r="B57" s="5" t="s">
        <v>60</v>
      </c>
      <c r="C57" s="12" t="s">
        <v>47</v>
      </c>
      <c r="D57" s="12" t="s">
        <v>65</v>
      </c>
      <c r="E57" s="9">
        <v>48</v>
      </c>
      <c r="F57" s="9">
        <f t="shared" si="0"/>
        <v>9.5999999999999943</v>
      </c>
      <c r="G57" s="9">
        <f t="shared" si="1"/>
        <v>57.599999999999994</v>
      </c>
      <c r="H57" s="4"/>
    </row>
    <row r="58" spans="1:8" customFormat="1" ht="22.5" x14ac:dyDescent="0.25">
      <c r="A58" s="5">
        <f t="shared" si="4"/>
        <v>45</v>
      </c>
      <c r="B58" s="5" t="s">
        <v>60</v>
      </c>
      <c r="C58" s="12" t="s">
        <v>48</v>
      </c>
      <c r="D58" s="12" t="s">
        <v>65</v>
      </c>
      <c r="E58" s="9">
        <v>81</v>
      </c>
      <c r="F58" s="9">
        <f t="shared" si="0"/>
        <v>16.200000000000003</v>
      </c>
      <c r="G58" s="9">
        <f t="shared" si="1"/>
        <v>97.2</v>
      </c>
      <c r="H58" s="4"/>
    </row>
    <row r="59" spans="1:8" customFormat="1" ht="22.5" x14ac:dyDescent="0.25">
      <c r="A59" s="5">
        <f t="shared" si="4"/>
        <v>46</v>
      </c>
      <c r="B59" s="5" t="s">
        <v>60</v>
      </c>
      <c r="C59" s="12" t="s">
        <v>49</v>
      </c>
      <c r="D59" s="12" t="s">
        <v>65</v>
      </c>
      <c r="E59" s="9">
        <v>114</v>
      </c>
      <c r="F59" s="9">
        <f t="shared" si="0"/>
        <v>22.799999999999983</v>
      </c>
      <c r="G59" s="9">
        <f t="shared" si="1"/>
        <v>136.79999999999998</v>
      </c>
      <c r="H59" s="4"/>
    </row>
    <row r="60" spans="1:8" customFormat="1" x14ac:dyDescent="0.25">
      <c r="A60" s="5">
        <f t="shared" si="4"/>
        <v>47</v>
      </c>
      <c r="B60" s="5" t="s">
        <v>60</v>
      </c>
      <c r="C60" s="12" t="s">
        <v>50</v>
      </c>
      <c r="D60" s="12" t="s">
        <v>61</v>
      </c>
      <c r="E60" s="9">
        <v>28</v>
      </c>
      <c r="F60" s="9">
        <f t="shared" si="0"/>
        <v>5.6000000000000014</v>
      </c>
      <c r="G60" s="9">
        <f t="shared" si="1"/>
        <v>33.6</v>
      </c>
      <c r="H60" s="4"/>
    </row>
    <row r="61" spans="1:8" customFormat="1" x14ac:dyDescent="0.25">
      <c r="A61" s="5"/>
      <c r="B61" s="5"/>
      <c r="C61" s="11" t="s">
        <v>55</v>
      </c>
      <c r="D61" s="11"/>
      <c r="E61" s="9"/>
      <c r="F61" s="14"/>
      <c r="G61" s="8"/>
      <c r="H61" s="4"/>
    </row>
    <row r="62" spans="1:8" customFormat="1" x14ac:dyDescent="0.25">
      <c r="A62" s="5">
        <f>A60+1</f>
        <v>48</v>
      </c>
      <c r="B62" s="5" t="s">
        <v>60</v>
      </c>
      <c r="C62" s="12" t="s">
        <v>51</v>
      </c>
      <c r="D62" s="12" t="s">
        <v>68</v>
      </c>
      <c r="E62" s="9">
        <v>60</v>
      </c>
      <c r="F62" s="9">
        <f t="shared" si="0"/>
        <v>12</v>
      </c>
      <c r="G62" s="9">
        <f t="shared" si="1"/>
        <v>72</v>
      </c>
      <c r="H62" s="4"/>
    </row>
    <row r="63" spans="1:8" customFormat="1" x14ac:dyDescent="0.25">
      <c r="A63" s="5">
        <f>A62+1</f>
        <v>49</v>
      </c>
      <c r="B63" s="5" t="s">
        <v>60</v>
      </c>
      <c r="C63" s="12" t="s">
        <v>52</v>
      </c>
      <c r="D63" s="12" t="s">
        <v>68</v>
      </c>
      <c r="E63" s="9">
        <v>800</v>
      </c>
      <c r="F63" s="9">
        <f t="shared" si="0"/>
        <v>160</v>
      </c>
      <c r="G63" s="9">
        <f t="shared" si="1"/>
        <v>960</v>
      </c>
      <c r="H63" s="4"/>
    </row>
    <row r="64" spans="1:8" customFormat="1" x14ac:dyDescent="0.25">
      <c r="A64" s="5">
        <f>A63+1</f>
        <v>50</v>
      </c>
      <c r="B64" s="5" t="s">
        <v>60</v>
      </c>
      <c r="C64" s="12" t="s">
        <v>53</v>
      </c>
      <c r="D64" s="12" t="s">
        <v>68</v>
      </c>
      <c r="E64" s="9">
        <v>800</v>
      </c>
      <c r="F64" s="9">
        <f t="shared" si="0"/>
        <v>160</v>
      </c>
      <c r="G64" s="9">
        <f t="shared" si="1"/>
        <v>960</v>
      </c>
      <c r="H64" s="4"/>
    </row>
    <row r="65" spans="1:7" x14ac:dyDescent="0.25">
      <c r="A65" s="5"/>
      <c r="B65" s="5"/>
      <c r="C65" s="11" t="s">
        <v>72</v>
      </c>
      <c r="D65" s="7"/>
      <c r="E65" s="20"/>
      <c r="F65" s="8"/>
      <c r="G65" s="8"/>
    </row>
    <row r="66" spans="1:7" x14ac:dyDescent="0.25">
      <c r="A66" s="5">
        <v>51</v>
      </c>
      <c r="B66" s="5" t="s">
        <v>60</v>
      </c>
      <c r="C66" s="7" t="s">
        <v>69</v>
      </c>
      <c r="D66" s="7" t="s">
        <v>65</v>
      </c>
      <c r="E66" s="9">
        <v>120</v>
      </c>
      <c r="F66" s="8">
        <f>G66-E66</f>
        <v>30</v>
      </c>
      <c r="G66" s="8">
        <f>E66*1.25</f>
        <v>150</v>
      </c>
    </row>
    <row r="67" spans="1:7" x14ac:dyDescent="0.25">
      <c r="A67" s="5">
        <v>52</v>
      </c>
      <c r="B67" s="5" t="s">
        <v>60</v>
      </c>
      <c r="C67" s="7" t="s">
        <v>70</v>
      </c>
      <c r="D67" s="7" t="s">
        <v>65</v>
      </c>
      <c r="E67" s="8">
        <v>102</v>
      </c>
      <c r="F67" s="8">
        <f t="shared" ref="F67" si="5">G67-E67</f>
        <v>25.5</v>
      </c>
      <c r="G67" s="8">
        <f>E67*1.25</f>
        <v>127.5</v>
      </c>
    </row>
    <row r="68" spans="1:7" x14ac:dyDescent="0.25">
      <c r="A68" s="5">
        <v>53</v>
      </c>
      <c r="B68" s="5" t="s">
        <v>60</v>
      </c>
      <c r="C68" s="7" t="s">
        <v>71</v>
      </c>
      <c r="D68" s="7" t="s">
        <v>65</v>
      </c>
      <c r="E68" s="21">
        <v>8</v>
      </c>
      <c r="F68" s="21">
        <f>G68-E68</f>
        <v>2.08</v>
      </c>
      <c r="G68" s="8">
        <f>E68*1.26</f>
        <v>10.08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>СООО "Мобильные ТелеСистемы"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Тихонович</dc:creator>
  <cp:lastModifiedBy>Ковтяк Дмитрий</cp:lastModifiedBy>
  <dcterms:created xsi:type="dcterms:W3CDTF">2017-08-02T11:25:26Z</dcterms:created>
  <dcterms:modified xsi:type="dcterms:W3CDTF">2022-04-22T12:15:12Z</dcterms:modified>
</cp:coreProperties>
</file>